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NAC\"/>
    </mc:Choice>
  </mc:AlternateContent>
  <xr:revisionPtr revIDLastSave="0" documentId="13_ncr:1_{62993AA7-7261-449F-9CC4-9E30BE15F4D3}" xr6:coauthVersionLast="45" xr6:coauthVersionMax="45" xr10:uidLastSave="{00000000-0000-0000-0000-000000000000}"/>
  <bookViews>
    <workbookView xWindow="31620" yWindow="15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1" l="1"/>
  <c r="F69" i="1"/>
  <c r="E69" i="1"/>
  <c r="F65" i="1"/>
  <c r="H66" i="1" s="1"/>
  <c r="E65" i="1"/>
  <c r="F60" i="1"/>
  <c r="G61" i="1" s="1"/>
  <c r="E60" i="1"/>
  <c r="F59" i="1"/>
  <c r="E59" i="1"/>
  <c r="H56" i="1"/>
  <c r="F54" i="1"/>
  <c r="G55" i="1" s="1"/>
  <c r="E54" i="1"/>
  <c r="F53" i="1"/>
  <c r="E53" i="1"/>
  <c r="E47" i="1"/>
  <c r="F46" i="1"/>
  <c r="H62" i="1" s="1"/>
  <c r="E46" i="1"/>
  <c r="F41" i="1"/>
  <c r="F47" i="1" s="1"/>
  <c r="E41" i="1"/>
  <c r="F40" i="1"/>
  <c r="E40" i="1"/>
  <c r="G42" i="1" l="1"/>
  <c r="H50" i="1"/>
  <c r="G48" i="1" l="1"/>
  <c r="G49" i="1" s="1"/>
  <c r="H43" i="1"/>
  <c r="H72" i="1" s="1"/>
</calcChain>
</file>

<file path=xl/sharedStrings.xml><?xml version="1.0" encoding="utf-8"?>
<sst xmlns="http://schemas.openxmlformats.org/spreadsheetml/2006/main" count="72" uniqueCount="69">
  <si>
    <t>Marine Retailers Association Award Application</t>
  </si>
  <si>
    <t>The Marine Retailers Association recognizes performance in the fields of Vessel Safety Checks by Vessel Examiners and Marine Dealer Visits by Program Visitors.</t>
  </si>
  <si>
    <t>Calculation for the Award Year: Ending December 31,</t>
  </si>
  <si>
    <t>DISTRICT NUMBER:</t>
  </si>
  <si>
    <t xml:space="preserve">                                 </t>
  </si>
  <si>
    <t>FLOTILLA NUMBER:</t>
  </si>
  <si>
    <t>FLOTILLA NAME:</t>
  </si>
  <si>
    <t>FLOTILLA COMMANDER  (CURRENT):</t>
  </si>
  <si>
    <t>FLOTILLA COMMANDER (DURING AWARD YEAR):</t>
  </si>
  <si>
    <t>DISTRICT COMMODORE (CURRENT YEAR):</t>
  </si>
  <si>
    <t>DISTRICT COMMODORE (DURING AWARD YEAR):</t>
  </si>
  <si>
    <t>NATIONAL AWARDS CHAIRPERSON:</t>
  </si>
  <si>
    <t>Deadline for submission of applications:</t>
  </si>
  <si>
    <t>SECTION "A"</t>
  </si>
  <si>
    <t>A</t>
  </si>
  <si>
    <t>Complete the data column in Section "A"                                                                                      with information taken from Unit Summary Data Reports from AuxData</t>
  </si>
  <si>
    <t>Data</t>
  </si>
  <si>
    <t>Award Year</t>
  </si>
  <si>
    <t xml:space="preserve">Prior Year </t>
  </si>
  <si>
    <t>Vessel Safety Checks (VSCs) in Current Year (Award Year)</t>
  </si>
  <si>
    <t>Vessel Safety Checks (VSCs) in Prior Year</t>
  </si>
  <si>
    <t>AX, BQ, and IQ Members as of December 31st of the Award Year</t>
  </si>
  <si>
    <t>Number of Vessel Examiners at Year-end of Award Year</t>
  </si>
  <si>
    <t>Number of Program Visitors at Year-end of Award Year</t>
  </si>
  <si>
    <t>Number of Vessel Examiners doing over 35 Vessel Safety Checks  During Award Year</t>
  </si>
  <si>
    <t>Number of Program Visitors doing over 20 Program Visits During Award Year</t>
  </si>
  <si>
    <t>INSTRUCTIONS FOR COMPLETING THE AWARD APPLICATION</t>
  </si>
  <si>
    <r>
      <t xml:space="preserve">In Sections "B" through "G" on page two (2), Transcribe the information from Section "A" above to the appropriate un-shaded boxes in the Data Column.  Then complete the Points  </t>
    </r>
    <r>
      <rPr>
        <i/>
        <sz val="10"/>
        <rFont val="Arial"/>
      </rPr>
      <t xml:space="preserve">CALCULATIONS </t>
    </r>
    <r>
      <rPr>
        <sz val="10"/>
        <rFont val="Arial"/>
      </rPr>
      <t>in the remaining un-shaded boxes as instructed</t>
    </r>
    <r>
      <rPr>
        <i/>
        <sz val="10"/>
        <rFont val="Arial"/>
      </rPr>
      <t xml:space="preserve">. </t>
    </r>
  </si>
  <si>
    <t>Line #</t>
  </si>
  <si>
    <t>Award Application Sections</t>
  </si>
  <si>
    <t>Year</t>
  </si>
  <si>
    <t>Data Column</t>
  </si>
  <si>
    <t>Calculations (un-shaded boxes)           OR             Factor Provided</t>
  </si>
  <si>
    <t>Calculated Points</t>
  </si>
  <si>
    <t>B</t>
  </si>
  <si>
    <t>SECTION "B"</t>
  </si>
  <si>
    <t>Vessel Safety Checks (VSCs) (from Line A3 above) in Award Year</t>
  </si>
  <si>
    <t>Vessel Safety Checks (VSCs) (from, Line A4 above) in PRIOR year</t>
  </si>
  <si>
    <t>Increase (Decrease) in VSCs  (Line B1 minus Line B2)</t>
  </si>
  <si>
    <t xml:space="preserve">Points= Multiply Line B3 times the provided factor: </t>
  </si>
  <si>
    <t>C</t>
  </si>
  <si>
    <t>SECTION "C"</t>
  </si>
  <si>
    <t>Increase (Decrease) in number of VSCs (Line C1 minus Line C2)</t>
  </si>
  <si>
    <t>Percent Increase (Decrease), as a whole number (Line C3 divided by Line C2)</t>
  </si>
  <si>
    <t xml:space="preserve">Points= Multiply line C4 times the provided factor: </t>
  </si>
  <si>
    <t>D</t>
  </si>
  <si>
    <t>SECTION "D"</t>
  </si>
  <si>
    <t>AX, BQ, &amp; IQ members as of December 31st of the Award Year (from Line A5)</t>
  </si>
  <si>
    <t>Number of Vessel Examiners (VEs) at Award Year-end (from Line A6)</t>
  </si>
  <si>
    <t>Calculate percent of members that are Vessel Examiners (VEs) as a whole Number (Line D2 divided by Line D1)</t>
  </si>
  <si>
    <t>Points= Multiply Percent, as a whole number (Line D3 times provided factor)</t>
  </si>
  <si>
    <t>E</t>
  </si>
  <si>
    <t>SECTION "E"</t>
  </si>
  <si>
    <t>Number of Program Visitors at Award Year-end  (from Line A7)</t>
  </si>
  <si>
    <t>Calculate percent of members that are Program Visitors as a whole Number (Line E2 divided by Line E1)</t>
  </si>
  <si>
    <t>Points= Multiply Percent, as a whole number (Line E3 times provided factor)</t>
  </si>
  <si>
    <t>F</t>
  </si>
  <si>
    <t>SECTION "F"</t>
  </si>
  <si>
    <t>Number of Vessel Examiners doing over 35 VSCs during Award Year (from Line A8)</t>
  </si>
  <si>
    <t>Points= Multiply provided factor times number of Examiners with over 35 VSCs</t>
  </si>
  <si>
    <t>G</t>
  </si>
  <si>
    <t>SECTION "G"</t>
  </si>
  <si>
    <t>Number of Program Visitors doing over 20 Visits during Award Year (from Line A9)</t>
  </si>
  <si>
    <t>Points= Multiply provided factor times number of Program Visitors  with over 20 Visits</t>
  </si>
  <si>
    <t>TOTAL POINTS  (Add all points for grand total</t>
  </si>
  <si>
    <t>31 May 2019</t>
  </si>
  <si>
    <t>Commodore Robert Laurer</t>
  </si>
  <si>
    <t>659 Danville Circle</t>
  </si>
  <si>
    <t>West Melbourne, FL. 32904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</si>
</sst>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_);_(* \(#,##0.000\);_(* &quot;-&quot;??_);_(@_)"/>
  </numFmts>
  <fonts count="13" x14ac:knownFonts="1">
    <font>
      <sz val="10"/>
      <color rgb="FF000000"/>
      <name val="Arial"/>
    </font>
    <font>
      <sz val="12"/>
      <name val="Arial"/>
    </font>
    <font>
      <b/>
      <i/>
      <sz val="16"/>
      <name val="Arial"/>
    </font>
    <font>
      <i/>
      <sz val="12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b/>
      <i/>
      <sz val="12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8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4" fillId="5" borderId="0" xfId="0" applyFont="1" applyFill="1" applyAlignment="1">
      <alignment horizontal="left" wrapText="1"/>
    </xf>
    <xf numFmtId="0" fontId="4" fillId="0" borderId="7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9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2" xfId="0" applyFont="1" applyBorder="1" applyAlignment="1">
      <alignment horizontal="center" wrapText="1"/>
    </xf>
    <xf numFmtId="0" fontId="5" fillId="0" borderId="2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8" fillId="0" borderId="4" xfId="0" applyFont="1" applyBorder="1" applyAlignment="1">
      <alignment horizontal="left"/>
    </xf>
    <xf numFmtId="0" fontId="5" fillId="0" borderId="5" xfId="0" applyFont="1" applyBorder="1"/>
    <xf numFmtId="0" fontId="7" fillId="0" borderId="1" xfId="0" applyFont="1" applyBorder="1" applyAlignment="1">
      <alignment horizontal="center" wrapText="1"/>
    </xf>
    <xf numFmtId="0" fontId="5" fillId="0" borderId="1" xfId="0" applyFont="1" applyBorder="1"/>
    <xf numFmtId="0" fontId="1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3" workbookViewId="0">
      <selection activeCell="E19" sqref="E19:H19"/>
    </sheetView>
  </sheetViews>
  <sheetFormatPr defaultColWidth="14.42578125" defaultRowHeight="15" customHeight="1" x14ac:dyDescent="0.2"/>
  <cols>
    <col min="1" max="1" width="2.85546875" customWidth="1"/>
    <col min="2" max="2" width="1.7109375" customWidth="1"/>
    <col min="3" max="3" width="3.5703125" customWidth="1"/>
    <col min="4" max="4" width="83" customWidth="1"/>
    <col min="5" max="5" width="8.5703125" customWidth="1"/>
    <col min="6" max="6" width="10" customWidth="1"/>
    <col min="7" max="7" width="12.140625" customWidth="1"/>
    <col min="8" max="8" width="14.85546875" customWidth="1"/>
    <col min="9" max="9" width="1.140625" customWidth="1"/>
    <col min="10" max="26" width="9.140625" customWidth="1"/>
  </cols>
  <sheetData>
    <row r="1" spans="1:26" x14ac:dyDescent="0.2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1"/>
      <c r="B3" s="2"/>
      <c r="C3" s="40" t="s">
        <v>0</v>
      </c>
      <c r="D3" s="37"/>
      <c r="E3" s="37"/>
      <c r="F3" s="37"/>
      <c r="G3" s="37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5" customHeight="1" x14ac:dyDescent="0.2">
      <c r="A4" s="1"/>
      <c r="B4" s="2"/>
      <c r="C4" s="41" t="s">
        <v>1</v>
      </c>
      <c r="D4" s="37"/>
      <c r="E4" s="37"/>
      <c r="F4" s="37"/>
      <c r="G4" s="37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" customHeight="1" x14ac:dyDescent="0.2">
      <c r="A5" s="1"/>
      <c r="B5" s="2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2"/>
      <c r="C7" s="42" t="s">
        <v>2</v>
      </c>
      <c r="D7" s="37"/>
      <c r="E7" s="28">
        <v>2019</v>
      </c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2"/>
      <c r="C9" s="2"/>
      <c r="D9" s="5" t="s">
        <v>3</v>
      </c>
      <c r="E9" s="38" t="s">
        <v>4</v>
      </c>
      <c r="F9" s="3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2"/>
      <c r="C10" s="2"/>
      <c r="D10" s="5" t="s">
        <v>5</v>
      </c>
      <c r="E10" s="38"/>
      <c r="F10" s="39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2"/>
      <c r="C11" s="2"/>
      <c r="D11" s="5" t="s">
        <v>6</v>
      </c>
      <c r="E11" s="38"/>
      <c r="F11" s="39"/>
      <c r="G11" s="39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1"/>
      <c r="B12" s="2"/>
      <c r="C12" s="2"/>
      <c r="D12" s="5" t="s">
        <v>7</v>
      </c>
      <c r="E12" s="38"/>
      <c r="F12" s="39"/>
      <c r="G12" s="39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/>
      <c r="B13" s="2"/>
      <c r="C13" s="2"/>
      <c r="D13" s="5" t="s">
        <v>8</v>
      </c>
      <c r="E13" s="38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2"/>
      <c r="C14" s="2"/>
      <c r="D14" s="5" t="s">
        <v>9</v>
      </c>
      <c r="E14" s="38"/>
      <c r="F14" s="39"/>
      <c r="G14" s="39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1"/>
      <c r="B15" s="2"/>
      <c r="C15" s="2"/>
      <c r="D15" s="5" t="s">
        <v>10</v>
      </c>
      <c r="E15" s="38"/>
      <c r="F15" s="39"/>
      <c r="G15" s="39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2"/>
      <c r="C17" s="2"/>
      <c r="D17" s="5" t="s">
        <v>11</v>
      </c>
      <c r="E17" s="36" t="s">
        <v>66</v>
      </c>
      <c r="F17" s="37"/>
      <c r="G17" s="37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2"/>
      <c r="C18" s="2"/>
      <c r="D18" s="2"/>
      <c r="E18" s="36" t="s">
        <v>67</v>
      </c>
      <c r="F18" s="37"/>
      <c r="G18" s="37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2"/>
      <c r="C19" s="2"/>
      <c r="D19" s="2"/>
      <c r="E19" s="36" t="s">
        <v>68</v>
      </c>
      <c r="F19" s="37"/>
      <c r="G19" s="37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1"/>
      <c r="B21" s="2"/>
      <c r="C21" s="2"/>
      <c r="D21" s="7" t="s">
        <v>12</v>
      </c>
      <c r="E21" s="48" t="s">
        <v>65</v>
      </c>
      <c r="F21" s="46"/>
      <c r="G21" s="8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2"/>
      <c r="C22" s="2"/>
      <c r="D22" s="6"/>
      <c r="E22" s="6"/>
      <c r="F22" s="6"/>
      <c r="G22" s="6"/>
      <c r="H22" s="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 x14ac:dyDescent="0.2">
      <c r="A23" s="1"/>
      <c r="B23" s="2"/>
      <c r="C23" s="2"/>
      <c r="D23" s="47" t="s">
        <v>13</v>
      </c>
      <c r="E23" s="37"/>
      <c r="F23" s="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 x14ac:dyDescent="0.2">
      <c r="A24" s="1"/>
      <c r="B24" s="2"/>
      <c r="C24" s="2" t="s">
        <v>14</v>
      </c>
      <c r="D24" s="45" t="s">
        <v>15</v>
      </c>
      <c r="E24" s="46"/>
      <c r="F24" s="9" t="s">
        <v>16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2"/>
      <c r="C25" s="10">
        <v>1</v>
      </c>
      <c r="D25" s="43" t="s">
        <v>17</v>
      </c>
      <c r="E25" s="44"/>
      <c r="F25" s="11">
        <v>2019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2"/>
      <c r="C26" s="10">
        <v>2</v>
      </c>
      <c r="D26" s="35" t="s">
        <v>18</v>
      </c>
      <c r="E26" s="31"/>
      <c r="F26" s="11">
        <v>2019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2"/>
      <c r="C27" s="10">
        <v>3</v>
      </c>
      <c r="D27" s="34" t="s">
        <v>19</v>
      </c>
      <c r="E27" s="31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2"/>
      <c r="C28" s="10">
        <v>4</v>
      </c>
      <c r="D28" s="34" t="s">
        <v>20</v>
      </c>
      <c r="E28" s="31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2"/>
      <c r="C29" s="10">
        <v>5</v>
      </c>
      <c r="D29" s="34" t="s">
        <v>21</v>
      </c>
      <c r="E29" s="3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2"/>
      <c r="C30" s="10">
        <v>6</v>
      </c>
      <c r="D30" s="34" t="s">
        <v>22</v>
      </c>
      <c r="E30" s="3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2"/>
      <c r="C31" s="10">
        <v>7</v>
      </c>
      <c r="D31" s="34" t="s">
        <v>23</v>
      </c>
      <c r="E31" s="3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2"/>
      <c r="C32" s="10">
        <v>8</v>
      </c>
      <c r="D32" s="34" t="s">
        <v>24</v>
      </c>
      <c r="E32" s="3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2"/>
      <c r="C33" s="10">
        <v>9</v>
      </c>
      <c r="D33" s="34" t="s">
        <v>25</v>
      </c>
      <c r="E33" s="3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2"/>
      <c r="C34" s="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2"/>
      <c r="C35" s="33" t="s">
        <v>26</v>
      </c>
      <c r="D35" s="30"/>
      <c r="E35" s="30"/>
      <c r="F35" s="30"/>
      <c r="G35" s="30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" customHeight="1" x14ac:dyDescent="0.2">
      <c r="A36" s="1"/>
      <c r="B36" s="2"/>
      <c r="C36" s="32" t="s">
        <v>27</v>
      </c>
      <c r="D36" s="30"/>
      <c r="E36" s="30"/>
      <c r="F36" s="30"/>
      <c r="G36" s="30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" customHeight="1" x14ac:dyDescent="0.25">
      <c r="A37" s="1"/>
      <c r="B37" s="2"/>
      <c r="C37" s="14" t="s">
        <v>28</v>
      </c>
      <c r="D37" s="15" t="s">
        <v>29</v>
      </c>
      <c r="E37" s="16" t="s">
        <v>30</v>
      </c>
      <c r="F37" s="16" t="s">
        <v>31</v>
      </c>
      <c r="G37" s="17" t="s">
        <v>32</v>
      </c>
      <c r="H37" s="16" t="s">
        <v>33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.5" customHeight="1" x14ac:dyDescent="0.25">
      <c r="A38" s="1"/>
      <c r="B38" s="2"/>
      <c r="C38" s="3"/>
      <c r="D38" s="1"/>
      <c r="E38" s="16"/>
      <c r="F38" s="16"/>
      <c r="G38" s="18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">
      <c r="A39" s="1"/>
      <c r="B39" s="2"/>
      <c r="C39" s="19" t="s">
        <v>34</v>
      </c>
      <c r="D39" s="19" t="s">
        <v>35</v>
      </c>
      <c r="E39" s="20"/>
      <c r="F39" s="21"/>
      <c r="G39" s="21"/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2"/>
      <c r="C40" s="10">
        <v>1</v>
      </c>
      <c r="D40" s="12" t="s">
        <v>36</v>
      </c>
      <c r="E40" s="22">
        <f>$F$25</f>
        <v>2019</v>
      </c>
      <c r="F40" s="12">
        <f>$F$27</f>
        <v>0</v>
      </c>
      <c r="G40" s="21"/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2"/>
      <c r="C41" s="10">
        <v>2</v>
      </c>
      <c r="D41" s="12" t="s">
        <v>37</v>
      </c>
      <c r="E41" s="22">
        <f>$F$26</f>
        <v>2019</v>
      </c>
      <c r="F41" s="12">
        <f>$F$28</f>
        <v>0</v>
      </c>
      <c r="G41" s="21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2"/>
      <c r="C42" s="10">
        <v>3</v>
      </c>
      <c r="D42" s="12" t="s">
        <v>38</v>
      </c>
      <c r="E42" s="21"/>
      <c r="F42" s="21"/>
      <c r="G42" s="12">
        <f>F40-F41</f>
        <v>0</v>
      </c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2"/>
      <c r="C43" s="10">
        <v>4</v>
      </c>
      <c r="D43" s="12" t="s">
        <v>39</v>
      </c>
      <c r="E43" s="21"/>
      <c r="F43" s="21"/>
      <c r="G43" s="23">
        <v>0.5</v>
      </c>
      <c r="H43" s="24">
        <f>G42*G43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2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2"/>
      <c r="C45" s="19" t="s">
        <v>40</v>
      </c>
      <c r="D45" s="19" t="s">
        <v>41</v>
      </c>
      <c r="E45" s="25"/>
      <c r="F45" s="21"/>
      <c r="G45" s="21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2"/>
      <c r="C46" s="10">
        <v>1</v>
      </c>
      <c r="D46" s="12" t="s">
        <v>36</v>
      </c>
      <c r="E46" s="22">
        <f>$F$25</f>
        <v>2019</v>
      </c>
      <c r="F46" s="12">
        <f>$F$27</f>
        <v>0</v>
      </c>
      <c r="G46" s="21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2"/>
      <c r="C47" s="10">
        <v>2</v>
      </c>
      <c r="D47" s="12" t="s">
        <v>37</v>
      </c>
      <c r="E47" s="22">
        <f>F26</f>
        <v>2019</v>
      </c>
      <c r="F47" s="12">
        <f>F41</f>
        <v>0</v>
      </c>
      <c r="G47" s="2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2"/>
      <c r="C48" s="10">
        <v>3</v>
      </c>
      <c r="D48" s="12" t="s">
        <v>42</v>
      </c>
      <c r="E48" s="21"/>
      <c r="F48" s="21"/>
      <c r="G48" s="12">
        <f>G42</f>
        <v>0</v>
      </c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2"/>
      <c r="C49" s="10">
        <v>4</v>
      </c>
      <c r="D49" s="12" t="s">
        <v>43</v>
      </c>
      <c r="E49" s="21"/>
      <c r="F49" s="21"/>
      <c r="G49" s="24" t="str">
        <f>IF(G48=0,"",G48/F47*(100))</f>
        <v/>
      </c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2"/>
      <c r="C50" s="10">
        <v>5</v>
      </c>
      <c r="D50" s="12" t="s">
        <v>44</v>
      </c>
      <c r="E50" s="21"/>
      <c r="F50" s="21"/>
      <c r="G50" s="26">
        <v>2</v>
      </c>
      <c r="H50" s="24" t="str">
        <f>IF(F46=0,"",G49*G50)</f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2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2"/>
      <c r="C52" s="10" t="s">
        <v>45</v>
      </c>
      <c r="D52" s="19" t="s">
        <v>46</v>
      </c>
      <c r="E52" s="21"/>
      <c r="F52" s="21"/>
      <c r="G52" s="21"/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2"/>
      <c r="C53" s="10">
        <v>1</v>
      </c>
      <c r="D53" s="12" t="s">
        <v>47</v>
      </c>
      <c r="E53" s="22">
        <f t="shared" ref="E53:E54" si="0">$F$25</f>
        <v>2019</v>
      </c>
      <c r="F53" s="12">
        <f>$F$29</f>
        <v>0</v>
      </c>
      <c r="G53" s="21"/>
      <c r="H53" s="2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2"/>
      <c r="C54" s="10">
        <v>2</v>
      </c>
      <c r="D54" s="12" t="s">
        <v>48</v>
      </c>
      <c r="E54" s="22">
        <f t="shared" si="0"/>
        <v>2019</v>
      </c>
      <c r="F54" s="12">
        <f>F30</f>
        <v>0</v>
      </c>
      <c r="G54" s="21"/>
      <c r="H54" s="2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2">
      <c r="A55" s="1"/>
      <c r="B55" s="2"/>
      <c r="C55" s="10">
        <v>3</v>
      </c>
      <c r="D55" s="12" t="s">
        <v>49</v>
      </c>
      <c r="E55" s="21"/>
      <c r="F55" s="21"/>
      <c r="G55" s="24" t="str">
        <f>IF(F54=0,"",F54/F53*(100))</f>
        <v/>
      </c>
      <c r="H55" s="2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2"/>
      <c r="C56" s="10">
        <v>4</v>
      </c>
      <c r="D56" s="12" t="s">
        <v>50</v>
      </c>
      <c r="E56" s="21"/>
      <c r="F56" s="21"/>
      <c r="G56" s="21">
        <v>10</v>
      </c>
      <c r="H56" s="24" t="str">
        <f>IF(F54=0,"",G55*G56)</f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2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2"/>
      <c r="C58" s="10" t="s">
        <v>51</v>
      </c>
      <c r="D58" s="19" t="s">
        <v>52</v>
      </c>
      <c r="E58" s="21"/>
      <c r="F58" s="21"/>
      <c r="G58" s="21"/>
      <c r="H58" s="2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2"/>
      <c r="C59" s="10">
        <v>1</v>
      </c>
      <c r="D59" s="12" t="s">
        <v>47</v>
      </c>
      <c r="E59" s="22">
        <f t="shared" ref="E59:E60" si="1">$F$25</f>
        <v>2019</v>
      </c>
      <c r="F59" s="12">
        <f>$F$29</f>
        <v>0</v>
      </c>
      <c r="G59" s="21"/>
      <c r="H59" s="2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2"/>
      <c r="C60" s="10">
        <v>2</v>
      </c>
      <c r="D60" s="12" t="s">
        <v>53</v>
      </c>
      <c r="E60" s="22">
        <f t="shared" si="1"/>
        <v>2019</v>
      </c>
      <c r="F60" s="12">
        <f>F31</f>
        <v>0</v>
      </c>
      <c r="G60" s="21"/>
      <c r="H60" s="2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2">
      <c r="A61" s="1"/>
      <c r="B61" s="2"/>
      <c r="C61" s="10">
        <v>3</v>
      </c>
      <c r="D61" s="12" t="s">
        <v>54</v>
      </c>
      <c r="E61" s="21"/>
      <c r="F61" s="21"/>
      <c r="G61" s="24" t="str">
        <f>IF(F60=0,"",F60/F59*(100))</f>
        <v/>
      </c>
      <c r="H61" s="2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2"/>
      <c r="C62" s="10">
        <v>4</v>
      </c>
      <c r="D62" s="12" t="s">
        <v>55</v>
      </c>
      <c r="E62" s="21"/>
      <c r="F62" s="21"/>
      <c r="G62" s="21">
        <v>10</v>
      </c>
      <c r="H62" s="24" t="str">
        <f>IF(F46=0,"",G61*G62)</f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2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2"/>
      <c r="C64" s="10" t="s">
        <v>56</v>
      </c>
      <c r="D64" s="19" t="s">
        <v>57</v>
      </c>
      <c r="E64" s="21"/>
      <c r="F64" s="21"/>
      <c r="G64" s="21"/>
      <c r="H64" s="2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2">
      <c r="A65" s="1"/>
      <c r="B65" s="2"/>
      <c r="C65" s="10">
        <v>1</v>
      </c>
      <c r="D65" s="12" t="s">
        <v>58</v>
      </c>
      <c r="E65" s="22">
        <f>$F$25</f>
        <v>2019</v>
      </c>
      <c r="F65" s="12">
        <f>$F$32</f>
        <v>0</v>
      </c>
      <c r="G65" s="21"/>
      <c r="H65" s="2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2"/>
      <c r="C66" s="10">
        <v>2</v>
      </c>
      <c r="D66" s="12" t="s">
        <v>59</v>
      </c>
      <c r="E66" s="21"/>
      <c r="F66" s="21"/>
      <c r="G66" s="21">
        <v>10</v>
      </c>
      <c r="H66" s="24">
        <f>F65*G66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2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2"/>
      <c r="C68" s="10" t="s">
        <v>60</v>
      </c>
      <c r="D68" s="19" t="s">
        <v>61</v>
      </c>
      <c r="E68" s="21"/>
      <c r="F68" s="21"/>
      <c r="G68" s="21"/>
      <c r="H68" s="2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2"/>
      <c r="C69" s="10">
        <v>1</v>
      </c>
      <c r="D69" s="12" t="s">
        <v>62</v>
      </c>
      <c r="E69" s="22">
        <f>$F$25</f>
        <v>2019</v>
      </c>
      <c r="F69" s="12">
        <f>F33</f>
        <v>0</v>
      </c>
      <c r="G69" s="21"/>
      <c r="H69" s="2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2">
      <c r="A70" s="1"/>
      <c r="B70" s="2"/>
      <c r="C70" s="10">
        <v>2</v>
      </c>
      <c r="D70" s="12" t="s">
        <v>63</v>
      </c>
      <c r="E70" s="21"/>
      <c r="F70" s="21"/>
      <c r="G70" s="21">
        <v>100</v>
      </c>
      <c r="H70" s="24">
        <f>F69*G70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.75" customHeight="1" x14ac:dyDescent="0.2">
      <c r="A71" s="1"/>
      <c r="B71" s="2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1"/>
      <c r="B72" s="2"/>
      <c r="C72" s="3"/>
      <c r="D72" s="29" t="s">
        <v>64</v>
      </c>
      <c r="E72" s="30"/>
      <c r="F72" s="30"/>
      <c r="G72" s="31"/>
      <c r="H72" s="27">
        <f>SUM(H39:H70)</f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2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2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2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2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2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2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2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2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2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2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2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2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2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2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2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2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2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2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2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2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2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2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2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2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2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2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2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2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2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2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2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2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2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2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2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2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2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2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2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2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2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2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2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2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2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2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2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2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2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2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2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2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2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2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2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2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2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2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2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2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2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2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2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2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2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2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2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2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2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2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2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2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2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2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2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2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2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2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2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2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2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2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2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2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2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2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2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2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2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2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2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2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2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2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2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2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2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2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2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2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2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2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2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2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2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2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2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2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2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2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2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2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2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2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2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2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2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2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2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2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2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2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2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2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2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2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2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2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2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2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2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2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2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2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2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2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2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2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2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2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2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2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2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2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2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2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2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2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2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2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2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2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2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2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2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2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2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2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2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2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2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2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2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2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2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2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2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2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2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2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2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2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2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2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2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2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2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2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2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2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2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2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2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2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2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2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2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2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2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2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2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2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2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2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2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2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2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2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2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2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2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2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2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2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2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2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2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2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2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2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2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2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2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2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2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2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2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2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2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2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2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2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2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2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2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2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2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2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2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2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2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2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2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2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2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2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2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2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2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2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2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2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2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2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2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2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2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2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2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2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2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2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2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2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2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2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2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2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2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2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2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2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2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2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2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2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2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2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2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2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2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2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2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2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2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2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2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2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2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2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2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2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2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2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2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2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2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2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2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2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2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2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2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2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2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2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2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2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2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2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2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2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2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2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2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2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2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2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2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2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2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2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2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2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2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2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2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2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2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2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2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2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2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2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2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2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2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2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2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2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2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2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2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2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2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2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2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2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2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2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2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2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2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2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2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2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2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2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2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2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2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2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2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2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2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2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2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2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2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2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2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2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2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2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2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2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2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2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2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2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2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2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2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2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2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2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2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2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2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2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2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2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2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2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2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2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2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2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2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2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2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2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2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2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2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2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2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2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2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2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2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2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2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2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2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2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2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2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2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2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2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2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2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2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2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2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2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2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2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2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2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2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2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2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2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2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2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2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2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2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2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2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2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2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2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2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2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2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2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2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2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2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2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2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2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2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2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2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2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2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2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2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2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2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2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2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2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2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2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2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2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2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2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2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2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2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2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2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2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2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2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2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2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2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2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2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2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2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2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2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2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2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2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2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2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2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2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2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2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2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2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2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2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2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2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2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2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2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2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2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2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2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2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2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2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2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2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2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2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2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2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2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2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2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2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2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2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2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2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2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2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2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2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2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2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2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2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2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2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2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2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2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2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2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2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2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2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2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2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2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2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2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2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2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2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2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2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2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2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2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2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2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2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2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2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2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2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2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2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2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2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2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2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2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2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2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2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2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2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2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2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2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2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2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2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2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2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2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2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2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2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2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2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2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2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2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2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2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2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2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2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2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2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2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2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2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2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2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2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2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2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2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2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2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2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2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2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2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2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2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2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2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2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2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2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2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2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2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2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2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2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2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2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2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2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2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2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2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2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2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2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2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2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2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2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2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2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2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2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2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2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2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2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2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2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2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2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2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2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2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2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2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2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2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2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2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2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2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2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2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2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2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2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2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2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2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2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2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2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2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2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2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2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2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2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2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2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2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2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2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2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2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2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2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2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2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2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2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2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2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2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2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2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2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2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2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2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2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2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2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2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2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2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2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2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2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2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2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2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2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2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2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2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2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2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2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2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2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2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2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2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2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2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2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2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2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2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2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2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2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2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2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2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2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2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2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2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2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2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2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2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2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2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2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2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2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2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2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2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2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2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2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2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2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2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2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2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2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2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2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2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2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2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2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2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2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2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2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2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2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2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2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2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2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2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2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2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2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2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2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2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2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2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2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2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2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2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2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2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2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2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2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2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2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2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2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2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2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2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2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2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2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2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2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2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2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2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2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2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2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2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2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2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2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2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2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2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2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2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2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2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2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2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2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2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2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2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2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2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2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2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2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2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2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2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2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2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2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2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2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2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2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2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2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2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2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2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2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2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2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2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2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2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2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2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2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2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2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2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2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2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2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2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2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2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2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2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2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2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2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2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2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2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2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2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2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2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2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2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2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2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2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2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2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2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2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2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2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2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2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2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2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2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2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2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2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2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2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D25:E25"/>
    <mergeCell ref="D24:E24"/>
    <mergeCell ref="D23:F23"/>
    <mergeCell ref="E18:H18"/>
    <mergeCell ref="E19:H19"/>
    <mergeCell ref="E21:F21"/>
    <mergeCell ref="E17:H17"/>
    <mergeCell ref="E13:H13"/>
    <mergeCell ref="E14:H14"/>
    <mergeCell ref="E15:H15"/>
    <mergeCell ref="C3:H3"/>
    <mergeCell ref="C4:H4"/>
    <mergeCell ref="C7:D7"/>
    <mergeCell ref="E9:F9"/>
    <mergeCell ref="E10:F10"/>
    <mergeCell ref="E12:H12"/>
    <mergeCell ref="E11:G11"/>
    <mergeCell ref="D72:G72"/>
    <mergeCell ref="C36:H36"/>
    <mergeCell ref="C35:H35"/>
    <mergeCell ref="D33:E33"/>
    <mergeCell ref="D26:E26"/>
    <mergeCell ref="D27:E27"/>
    <mergeCell ref="D32:E32"/>
    <mergeCell ref="D31:E31"/>
    <mergeCell ref="D28:E28"/>
    <mergeCell ref="D29:E29"/>
    <mergeCell ref="D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Laurer</dc:creator>
  <cp:lastModifiedBy>Robert Laurer</cp:lastModifiedBy>
  <dcterms:created xsi:type="dcterms:W3CDTF">2020-03-29T14:24:22Z</dcterms:created>
  <dcterms:modified xsi:type="dcterms:W3CDTF">2020-04-04T20:15:02Z</dcterms:modified>
</cp:coreProperties>
</file>